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25" windowWidth="15480" windowHeight="11190"/>
  </bookViews>
  <sheets>
    <sheet name="Все года" sheetId="1" r:id="rId1"/>
  </sheets>
  <definedNames>
    <definedName name="_xlnm.Print_Titles" localSheetId="0">'Все года'!$11:$11</definedName>
  </definedNames>
  <calcPr calcId="124519"/>
</workbook>
</file>

<file path=xl/calcChain.xml><?xml version="1.0" encoding="utf-8"?>
<calcChain xmlns="http://schemas.openxmlformats.org/spreadsheetml/2006/main">
  <c r="X29" i="1"/>
  <c r="X14"/>
  <c r="X17"/>
  <c r="X56"/>
  <c r="U56"/>
  <c r="V56"/>
  <c r="W56"/>
  <c r="T56"/>
  <c r="T51" l="1"/>
  <c r="X37"/>
  <c r="U37"/>
  <c r="V37"/>
  <c r="W37"/>
  <c r="T37"/>
  <c r="U29"/>
  <c r="V29"/>
  <c r="X30"/>
  <c r="W30"/>
  <c r="T30"/>
  <c r="T29"/>
  <c r="X15"/>
  <c r="U15"/>
  <c r="V15"/>
  <c r="W15"/>
  <c r="T15"/>
  <c r="X55" l="1"/>
  <c r="U55"/>
  <c r="V55"/>
  <c r="W55"/>
  <c r="U14"/>
  <c r="V14"/>
  <c r="W14"/>
  <c r="X51"/>
  <c r="U51"/>
  <c r="V51"/>
  <c r="W51"/>
  <c r="X36"/>
  <c r="V36"/>
  <c r="W36"/>
  <c r="U36"/>
  <c r="U17"/>
  <c r="V17"/>
  <c r="W17"/>
  <c r="T17" l="1"/>
  <c r="U42" l="1"/>
  <c r="V42"/>
  <c r="T14"/>
  <c r="U27" l="1"/>
  <c r="V27"/>
  <c r="W27"/>
  <c r="X27"/>
  <c r="T27"/>
  <c r="U25"/>
  <c r="V25"/>
  <c r="W25"/>
  <c r="X25"/>
  <c r="T25"/>
  <c r="U23"/>
  <c r="V23"/>
  <c r="W23"/>
  <c r="X23"/>
  <c r="T23"/>
  <c r="X22" l="1"/>
  <c r="V22"/>
  <c r="V13" s="1"/>
  <c r="U22"/>
  <c r="W22"/>
  <c r="T22"/>
  <c r="U13"/>
  <c r="T55" l="1"/>
  <c r="W32"/>
  <c r="W29" s="1"/>
  <c r="W40"/>
  <c r="W39" s="1"/>
  <c r="W43"/>
  <c r="W42" s="1"/>
  <c r="X32"/>
  <c r="X40"/>
  <c r="X39" s="1"/>
  <c r="X43"/>
  <c r="X42" s="1"/>
  <c r="X46"/>
  <c r="X45" s="1"/>
  <c r="W46"/>
  <c r="W45" s="1"/>
  <c r="T46"/>
  <c r="T45" s="1"/>
  <c r="T43"/>
  <c r="T42" s="1"/>
  <c r="T40"/>
  <c r="T39" s="1"/>
  <c r="T36"/>
  <c r="T13" l="1"/>
  <c r="W13"/>
  <c r="X13"/>
</calcChain>
</file>

<file path=xl/sharedStrings.xml><?xml version="1.0" encoding="utf-8"?>
<sst xmlns="http://schemas.openxmlformats.org/spreadsheetml/2006/main" count="275" uniqueCount="156">
  <si>
    <t>Наименование</t>
  </si>
  <si>
    <t>ЦСР</t>
  </si>
  <si>
    <t>ВР</t>
  </si>
  <si>
    <t>Рз</t>
  </si>
  <si>
    <t>Пр</t>
  </si>
  <si>
    <t>Сумма</t>
  </si>
  <si>
    <t>ПР</t>
  </si>
  <si>
    <t>Муниципальная программа "Обеспечение качественными жилищно-коммунальными услугами населения"</t>
  </si>
  <si>
    <t>01 0 00 00000</t>
  </si>
  <si>
    <t>240</t>
  </si>
  <si>
    <t>05</t>
  </si>
  <si>
    <t>01</t>
  </si>
  <si>
    <t>01 2 00 00000</t>
  </si>
  <si>
    <t>01 2 00 23010</t>
  </si>
  <si>
    <t>03</t>
  </si>
  <si>
    <t>01 3 00 23030</t>
  </si>
  <si>
    <t>01 3 00 23040</t>
  </si>
  <si>
    <t>03 0 00 00000</t>
  </si>
  <si>
    <t>Подпрограмма «Пожарная безопасность»</t>
  </si>
  <si>
    <t>03 1 00 00000</t>
  </si>
  <si>
    <t>03 1 00 21670</t>
  </si>
  <si>
    <t>09</t>
  </si>
  <si>
    <t>04 0 00 00000</t>
  </si>
  <si>
    <t>Подпрограмма «Развитие культуры»</t>
  </si>
  <si>
    <t>04 1 00 00000</t>
  </si>
  <si>
    <t>04 1 00 00590</t>
  </si>
  <si>
    <t>610</t>
  </si>
  <si>
    <t>08</t>
  </si>
  <si>
    <t>05 0 00 00000</t>
  </si>
  <si>
    <t>Подпрограмма «Формирование комплексной системы управления отходами и вторичными материальными ресурсами»</t>
  </si>
  <si>
    <t>05 2 00 00000</t>
  </si>
  <si>
    <t>05 2 00 99990</t>
  </si>
  <si>
    <t>06</t>
  </si>
  <si>
    <t>06 0 00 00000</t>
  </si>
  <si>
    <t>06 1 00 00000</t>
  </si>
  <si>
    <t>06 1 00 21950</t>
  </si>
  <si>
    <t>11</t>
  </si>
  <si>
    <t>08 0 00 00000</t>
  </si>
  <si>
    <t>Подпрограмма «Энергосбережение и повышение энергетической эффективности»</t>
  </si>
  <si>
    <t>08 1 00 00000</t>
  </si>
  <si>
    <t>08 1 00 22620</t>
  </si>
  <si>
    <t>89 1 00 00000</t>
  </si>
  <si>
    <t>89 1 00 00110</t>
  </si>
  <si>
    <t>120</t>
  </si>
  <si>
    <t>04</t>
  </si>
  <si>
    <t>89 1 00 00190</t>
  </si>
  <si>
    <t>89 1 00 99990</t>
  </si>
  <si>
    <t>850</t>
  </si>
  <si>
    <t>99 0 00 00000</t>
  </si>
  <si>
    <t>Непрограммные расходы</t>
  </si>
  <si>
    <t>99 9 00 00000</t>
  </si>
  <si>
    <t>99 9 00 10050</t>
  </si>
  <si>
    <t>320</t>
  </si>
  <si>
    <t>10</t>
  </si>
  <si>
    <t>99 9 00 21020</t>
  </si>
  <si>
    <t>13</t>
  </si>
  <si>
    <t>07</t>
  </si>
  <si>
    <t>Мероприятия, осуществляемые за счет остатков ликвидируемого муниципального дорожного фонда в целях выполнения обязательств, связанных с принятием объектов дорожной деятельности в муниципальную собственность (Иные закупки товаров, работ и услуг для обеспечения государственных (муниципальных) нужд)</t>
  </si>
  <si>
    <t>99 9 00 29100</t>
  </si>
  <si>
    <t>99 9 00 51180</t>
  </si>
  <si>
    <t>02</t>
  </si>
  <si>
    <t>99 9 00 71180</t>
  </si>
  <si>
    <t>99 9 00 72390</t>
  </si>
  <si>
    <t xml:space="preserve"> (тыс. рублей)</t>
  </si>
  <si>
    <t>ВСЕГО</t>
  </si>
  <si>
    <t>Подпрограмма «Создание условий для обеспечения качественными коммунальными услугами населения Лозновского сельского поселения»</t>
  </si>
  <si>
    <t>Мероприятия по обслуживанию сетей уличного освещения в рамках подпрограммы  «Создание условий для обеспечения качественными коммунальными услугами населения Лозновского сельского поселения» муниципальной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</si>
  <si>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подпрограммы  «Благоустройство населенных пунктов Лозновского сельского поселения» муниципальной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</si>
  <si>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Лозновского сельского поселения»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</si>
  <si>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Муниципальная программа Лозновского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</si>
  <si>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Мероприятия по обеспечению пожарной безопасности в рамках подпрограммы «Пожарная безопасность» муниципальной программы Лозновского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</si>
  <si>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Муниципальная программа Лозновского сельского поселения «Развитие культуры и туризма»</t>
  </si>
  <si>
    <t>Расходы на обеспечение деятельности (оказание услуг) муниципальных учреждений Лозновского сельского поселения Цимлянского района в рамках подпрограммы «Развитие культуры» муниципальной программы Лозновского сельского поселения «Развитие культуры и туризма» (Субсидии бюджетным учреждениям)</t>
  </si>
  <si>
    <t>Муниципальная программа Лозновского сельского поселения «Охрана окружающей среды и рациональное природопользование»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</si>
  <si>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ресурсами» муниципальной программы Лозновского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</si>
  <si>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Муниципальная программа Лозновского сельского поселения «Развитие физической культуры и спорта»</t>
  </si>
  <si>
    <t>Подпрограмма «Развитие физической культуры и массового спорта Лозновского сельского поселения»</t>
  </si>
  <si>
    <t>Физкультурные и массовые спортивные мероприятия в рамках подпрограммы «Развитие физической культуры и массового спорта Лозновского сельского поселения» муниципальной программы Лозновского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</si>
  <si>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Муниципальная программа Лозновского сельского поселения «Энергоэффективность и развитие энергетики»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</si>
  <si>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«Энергосбережение и повышение энергетической эффективности»  муниципальной программы Лозновского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</si>
  <si>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Администрация Лозновского сельского поселения</t>
  </si>
  <si>
    <t>Расходы на выплаты по оплате труда работников муниципальных органов Лозновского сельского поселения в рамках обеспечения деятельности Администрации Лозновского сельского поселения (Расходы на выплаты персоналу государственных (муниципальных) органов)</t>
  </si>
  <si>
    <t>Расходы на обеспечение деятельности муниципальных органов Лозновского сельского поселения в рамках обеспечения деятельности Администрации Лозновского сельского поселения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</si>
  <si>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Лозновского сельского поселения (Уплата налогов, сборов и иных платежей)</t>
  </si>
  <si>
    <t>Непрограммные расходы муниципальных органов Лозновского сельского поселения</t>
  </si>
  <si>
    <t>Выплата государственной пенсии за выслугу лет лицам, замещавшим муниципальные должности и должности муниципальной службы в рамках непрограммных расходов муниципальных органов Лозновского сельского поселения (Социальные выплаты гражданам, кроме публичных нормативных социальных выплат)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</si>
  <si>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Лозновского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</si>
  <si>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муниципальных органов Лозновского сельского поселения (Расходы на выплаты персоналу государственных (муниципальных) органов)</t>
  </si>
  <si>
    <t>Расходы за счет средств резервного фонда Правительства РО на финансирование и обеспечение непредвиденных расходов в рамках непрограммных расходов органов местного самоуправления Лозновского сельского поселения (Субсидии бюджетным учреждениям)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</si>
  <si>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Лозновского сельского поселения (Иные закупки товаров, работ и услуг для обеспечения государственных (муниципальных) нужд)</t>
  </si>
  <si>
    <t>Подпрограмма «Обеспечение безопасности на воде»</t>
  </si>
  <si>
    <t>03 3 00 00000</t>
  </si>
  <si>
    <t>Мероприятия по обеспечению безопасности на воде в рамках подпрограммы «Обеспечение безопасности на воде» муниципальной программы Лозновского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объектах»(Иные закупки товаров, работ и услуг для обеспечения государственных (муниципальных) нужд)</t>
  </si>
  <si>
    <t>03 3 00 21710</t>
  </si>
  <si>
    <t>Техническая инвентаризация,рыночная оценка, межевание объектов муниципальной собственности, в том числе бесхозяйственных объектов в целях признания права муниципальной собственности, кадастровые работы в отношении объектов капитального строительства муниципальной собственности в рамках непрограммных расходов Лозновского сельского поселения (Иные закупки товаров, работ и услуг для обеспечения государственных (муниципальных) нужд)</t>
  </si>
  <si>
    <t>99 9 00 28320</t>
  </si>
  <si>
    <t>Муниципальная программа Лозновского сельского поселения «Обеспечение общественного порядка и противодействие преступности»</t>
  </si>
  <si>
    <t>Подпрограмма «Противодействие коррупции в Лозновском сельском поселении»</t>
  </si>
  <si>
    <t>02 0 00 00000</t>
  </si>
  <si>
    <t>02 1 00 00000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</si>
  <si>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Лозновском сельском поселении» муниципальной программы Лозновского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</si>
  <si>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02 1 00 21540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</si>
  <si>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Лозновского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</si>
  <si>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02 2 00 00000</t>
  </si>
  <si>
    <t>02 2 00 21610</t>
  </si>
  <si>
    <t>Издание и размещение тематических материалов направленных на информирование населения о безопасном поведении в экстремальных ситуациях в рамках подпрограммы «Профилактика экстремизма и терроризма в Лозновском сельском поселении»  муниципальной программы Лозновского сельского поселения 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</si>
  <si>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Подпрограмма «Профилактика экстремизма и терроризма в Лозновском сельском поселении»</t>
  </si>
  <si>
    <t>Подпрограмма «Комплексные меры противодействия  злоупотреблению наркотиками и их незаконному обороту  в Лозновском сельском поселении»</t>
  </si>
  <si>
    <t>02 3 00 00000</t>
  </si>
  <si>
    <t>02 3 00 21620</t>
  </si>
  <si>
    <t>01 3 00 23050</t>
  </si>
  <si>
    <t>Прочие мероприятия по благоустройству на территории Лозновского сельского поселения в рамках подпрограммы  «Благоустройство населенных пунктов Лозновского сельского поселения»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</si>
  <si>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2021 год</t>
  </si>
  <si>
    <t>99 9 00 90350</t>
  </si>
  <si>
    <t>Расходы на проведение выборов в представительный орган муниципального образования "Лозновское сельское поселение" в рамках непрограммных расходов муниципальных органов Лозновского сельского поселения (Специальные расходы)</t>
  </si>
  <si>
    <t>Условно утвержденные расходы в рамках непрограммных расходов муниципальных органов Лозновского сельского поселения (Специальные расходы)</t>
  </si>
  <si>
    <t>99 9 00 90110</t>
  </si>
  <si>
    <t>Председатель собрания депутатов- глава Лозновского сельского поселения                       С.Л.Хухлаев</t>
  </si>
  <si>
    <t>Подпрограмма «Благоустройство населенных пунктов Лозновского сельского поселения»</t>
  </si>
  <si>
    <t>01 3 00 00000</t>
  </si>
  <si>
    <t>2022 год</t>
  </si>
  <si>
    <t>Муниципальная программа Лозновского сельского поселения "Создание условий для развития малого и среднего предпринимательства"</t>
  </si>
  <si>
    <t>Подпрограмма "Развитие субъектов малого и среднего предпринимательства"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</si>
  <si>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предпринимательства» муниципальной программы Лозновского сельского поселения  «Создание условий для развития малого и среднего предпринимательства"  (Иные закупки товаров, работ и услуг для обеспечения государственных (муниципальных) нужд)</t>
  </si>
  <si>
    <t>10 0 00 00000</t>
  </si>
  <si>
    <t>10 1 00 00000</t>
  </si>
  <si>
    <t>10 1 00 22050</t>
  </si>
  <si>
    <t>99 9 00 99999</t>
  </si>
  <si>
    <t>Реализация направления расходов в рамках непрограмных расходов муниципальных органов сельского поселения (Уплата налогов, сборов и иных платежей)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</si>
  <si>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</si>
  <si>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99 9 00 22950</t>
  </si>
  <si>
    <t>Расходы на дополнительное образование работников муниципальных органов Лозновского сельского поселения в рамках непрограммных расходов муниципальных органов Лозновского сельского поселения (Иные закупки товаров, работ и услуг для обеспечения государственных (муниципальных) нужд)</t>
  </si>
  <si>
    <t>99 9 00 85010</t>
  </si>
  <si>
    <t>Мероприятия, связанные с профилактикой и устранением последствий распространения коронавирусной инфекции в рамках подпрограммы  «Благоустройство населенных пунктов Лозновского сельского поселения»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</si>
  <si>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01 3 00 23060</t>
  </si>
  <si>
    <t>Мероприятия, связанные с профилактикой и устранением последствий распространения коронавирусной инфекции в рамках непрограммных расходов муниципальных  органов Лозновского сельского поселения (Иные закупки товаров, работ и услуг для обеспечения государственных (муниципальных) нужд)</t>
  </si>
  <si>
    <t>99 9 00 23060</t>
  </si>
  <si>
    <t>Мероприятия, связанные с профилактикой и устранением последствий распространения коронавирусной инфекции в рамках непрограммных расходов муниципальных  органов Лозновского сельского поселения (Субсидии бюджетным учреждениям)</t>
  </si>
  <si>
    <t>8,0</t>
  </si>
  <si>
    <t>0,0</t>
  </si>
  <si>
    <t>99 9 00 22960</t>
  </si>
  <si>
    <t>Оценка муниципального имущества, признание прав и регулирование отношений по муниципальной собственности Лозновского сельского поселения (Иные закупки товаров, работ и услуг для обеспечения государственных (муниципальных) нужд)</t>
  </si>
  <si>
    <t>"О бюджете Лозновского сельского поселения Цимлянского района на 2021</t>
  </si>
  <si>
    <t>год и на плановый период 2022 и 2023 годов"</t>
  </si>
  <si>
    <t xml:space="preserve"> Распределение бюджетных ассигнований по целевым статьям (муниципальным  программам Лозновского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бюджетов на 2021 год и на плановый период 2022 и 2023 годов</t>
  </si>
  <si>
    <t>2023год</t>
  </si>
  <si>
    <t>Подпрограмма «Защита населения от чрезвычайных ситуаций»</t>
  </si>
  <si>
    <t>03 2 00 00000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</si>
  <si>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Лозновского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</si>
  <si>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03 2 00 21680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</si>
  <si>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в рамках непрограммных расходов органов местного самоуправления (Иные межбюджетные трансферты)</t>
  </si>
  <si>
    <t>99 9 00 85020</t>
  </si>
  <si>
    <t>О внесении изменений в решение Собрания депутатов Лозновского сельского поселения Цимлянского района от 25.12.2020 года № 113
"О бюджете Лозновского сельского поселения Цимлянского района на 2021 год и на плановый период 2022 и  2023 годов"</t>
  </si>
  <si>
    <t>Приложение 3</t>
  </si>
  <si>
    <t>к решению от 10.08.2021   № 137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</si>
  <si>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муниципальных органов Лозновского сельского поселения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</si>
</sst>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4">
    <font>
      <sz val="11"/>
      <color indexed="8"/>
      <name val="Calibri"/>
      <family val="2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ont="1"/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/>
    <xf numFmtId="0" fontId="2" fillId="0" borderId="0" xfId="0" applyNumberFormat="1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vertical="center" wrapText="1"/>
    </xf>
    <xf numFmtId="165" fontId="3" fillId="0" borderId="3" xfId="0" applyNumberFormat="1" applyFont="1" applyFill="1" applyBorder="1" applyAlignment="1">
      <alignment horizontal="right" vertical="center" wrapText="1"/>
    </xf>
    <xf numFmtId="0" fontId="0" fillId="0" borderId="0" xfId="0" applyFont="1" applyBorder="1"/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75"/>
  <sheetViews>
    <sheetView tabSelected="1" view="pageBreakPreview" topLeftCell="A5" zoomScale="50" zoomScaleNormal="75" zoomScaleSheetLayoutView="50" workbookViewId="0">
      <selection activeCell="S68" sqref="S68"/>
    </sheetView>
  </sheetViews>
  <sheetFormatPr defaultRowHeight="14.45" customHeight="1"/>
  <cols>
    <col min="1" max="1" width="80.7109375" style="4" customWidth="1"/>
    <col min="2" max="2" width="12.7109375" style="4" customWidth="1"/>
    <col min="3" max="16" width="8" style="4" hidden="1" customWidth="1"/>
    <col min="17" max="17" width="9.7109375" style="4" customWidth="1"/>
    <col min="18" max="18" width="4.7109375" style="4" customWidth="1"/>
    <col min="19" max="19" width="5.7109375" style="4" customWidth="1"/>
    <col min="20" max="20" width="20.7109375" style="4" customWidth="1"/>
    <col min="21" max="22" width="8" style="4" hidden="1" customWidth="1"/>
    <col min="23" max="24" width="16.7109375" style="4" customWidth="1"/>
    <col min="25" max="25" width="9.42578125" bestFit="1" customWidth="1"/>
  </cols>
  <sheetData>
    <row r="1" spans="1:24" ht="18" customHeight="1">
      <c r="T1" s="26" t="s">
        <v>153</v>
      </c>
      <c r="U1" s="26"/>
      <c r="V1" s="26"/>
      <c r="W1" s="26"/>
      <c r="X1" s="26"/>
    </row>
    <row r="2" spans="1:24" ht="17.25" customHeight="1">
      <c r="T2" s="26" t="s">
        <v>154</v>
      </c>
      <c r="U2" s="26"/>
      <c r="V2" s="26"/>
      <c r="W2" s="26"/>
      <c r="X2" s="26"/>
    </row>
    <row r="3" spans="1:24" ht="19.5" customHeight="1">
      <c r="A3" s="28" t="s">
        <v>152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</row>
    <row r="4" spans="1:24" ht="19.5" customHeight="1">
      <c r="A4" s="5"/>
      <c r="B4" s="27" t="s">
        <v>142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</row>
    <row r="5" spans="1:24" ht="18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27" t="s">
        <v>143</v>
      </c>
      <c r="U5" s="27"/>
      <c r="V5" s="27"/>
      <c r="W5" s="27"/>
      <c r="X5" s="27"/>
    </row>
    <row r="6" spans="1:24" ht="18.7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22"/>
      <c r="U6" s="22"/>
      <c r="V6" s="22"/>
      <c r="W6" s="22"/>
      <c r="X6" s="22"/>
    </row>
    <row r="7" spans="1:24" ht="58.35" customHeight="1">
      <c r="A7" s="24" t="s">
        <v>144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</row>
    <row r="8" spans="1:24" ht="16.7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3"/>
      <c r="U8" s="3"/>
      <c r="V8" s="3"/>
      <c r="W8" s="23" t="s">
        <v>63</v>
      </c>
      <c r="X8" s="23"/>
    </row>
    <row r="9" spans="1:24" ht="15">
      <c r="A9" s="19" t="s">
        <v>0</v>
      </c>
      <c r="B9" s="19" t="s">
        <v>1</v>
      </c>
      <c r="C9" s="19" t="s">
        <v>1</v>
      </c>
      <c r="D9" s="19" t="s">
        <v>1</v>
      </c>
      <c r="E9" s="19" t="s">
        <v>1</v>
      </c>
      <c r="F9" s="19" t="s">
        <v>1</v>
      </c>
      <c r="G9" s="19" t="s">
        <v>1</v>
      </c>
      <c r="H9" s="19" t="s">
        <v>1</v>
      </c>
      <c r="I9" s="19" t="s">
        <v>1</v>
      </c>
      <c r="J9" s="19" t="s">
        <v>1</v>
      </c>
      <c r="K9" s="19" t="s">
        <v>1</v>
      </c>
      <c r="L9" s="19" t="s">
        <v>1</v>
      </c>
      <c r="M9" s="19" t="s">
        <v>1</v>
      </c>
      <c r="N9" s="19" t="s">
        <v>1</v>
      </c>
      <c r="O9" s="19" t="s">
        <v>1</v>
      </c>
      <c r="P9" s="19" t="s">
        <v>1</v>
      </c>
      <c r="Q9" s="19" t="s">
        <v>2</v>
      </c>
      <c r="R9" s="19" t="s">
        <v>3</v>
      </c>
      <c r="S9" s="19" t="s">
        <v>6</v>
      </c>
      <c r="T9" s="19" t="s">
        <v>112</v>
      </c>
      <c r="U9" s="19" t="s">
        <v>5</v>
      </c>
      <c r="V9" s="19" t="s">
        <v>5</v>
      </c>
      <c r="W9" s="19" t="s">
        <v>120</v>
      </c>
      <c r="X9" s="19" t="s">
        <v>145</v>
      </c>
    </row>
    <row r="10" spans="1:24" ht="15">
      <c r="A10" s="19"/>
      <c r="B10" s="19" t="s">
        <v>1</v>
      </c>
      <c r="C10" s="19" t="s">
        <v>1</v>
      </c>
      <c r="D10" s="19" t="s">
        <v>1</v>
      </c>
      <c r="E10" s="19" t="s">
        <v>1</v>
      </c>
      <c r="F10" s="19" t="s">
        <v>1</v>
      </c>
      <c r="G10" s="19" t="s">
        <v>1</v>
      </c>
      <c r="H10" s="19" t="s">
        <v>1</v>
      </c>
      <c r="I10" s="19" t="s">
        <v>1</v>
      </c>
      <c r="J10" s="19" t="s">
        <v>1</v>
      </c>
      <c r="K10" s="19" t="s">
        <v>1</v>
      </c>
      <c r="L10" s="19" t="s">
        <v>1</v>
      </c>
      <c r="M10" s="19" t="s">
        <v>1</v>
      </c>
      <c r="N10" s="19" t="s">
        <v>1</v>
      </c>
      <c r="O10" s="19" t="s">
        <v>1</v>
      </c>
      <c r="P10" s="19" t="s">
        <v>1</v>
      </c>
      <c r="Q10" s="19" t="s">
        <v>2</v>
      </c>
      <c r="R10" s="19" t="s">
        <v>3</v>
      </c>
      <c r="S10" s="19" t="s">
        <v>4</v>
      </c>
      <c r="T10" s="19" t="s">
        <v>5</v>
      </c>
      <c r="U10" s="19" t="s">
        <v>5</v>
      </c>
      <c r="V10" s="19" t="s">
        <v>5</v>
      </c>
      <c r="W10" s="19" t="s">
        <v>5</v>
      </c>
      <c r="X10" s="19" t="s">
        <v>5</v>
      </c>
    </row>
    <row r="11" spans="1:24" ht="18.75" hidden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4" ht="18.75">
      <c r="A12" s="6">
        <v>1</v>
      </c>
      <c r="B12" s="6">
        <v>2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>
        <v>3</v>
      </c>
      <c r="R12" s="6">
        <v>4</v>
      </c>
      <c r="S12" s="6">
        <v>5</v>
      </c>
      <c r="T12" s="6">
        <v>6</v>
      </c>
      <c r="U12" s="6"/>
      <c r="V12" s="6"/>
      <c r="W12" s="6">
        <v>7</v>
      </c>
      <c r="X12" s="6">
        <v>8</v>
      </c>
    </row>
    <row r="13" spans="1:24" ht="28.5" customHeight="1">
      <c r="A13" s="7" t="s">
        <v>64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9"/>
      <c r="R13" s="8"/>
      <c r="S13" s="8"/>
      <c r="T13" s="10">
        <f>T14+T29+T36+T39+T42+T45+T55+T22+T48+T51</f>
        <v>15471.4</v>
      </c>
      <c r="U13" s="10">
        <f>U14+U29+U36+U39+U42+U45+U55+U22+U48+U51</f>
        <v>0</v>
      </c>
      <c r="V13" s="10">
        <f>V14+V29+V36+V39+V42+V45+V55+V22+V48+V51</f>
        <v>0</v>
      </c>
      <c r="W13" s="10">
        <f>W14+W29+W36+W39+W42+W45+W55+W22+W48+W51</f>
        <v>11337.5</v>
      </c>
      <c r="X13" s="10">
        <f>X14+X29+X36+X39+X42+X45+X55+X22+X48+X51</f>
        <v>11537.7</v>
      </c>
    </row>
    <row r="14" spans="1:24" s="1" customFormat="1" ht="47.25" customHeight="1">
      <c r="A14" s="11" t="s">
        <v>7</v>
      </c>
      <c r="B14" s="12" t="s">
        <v>8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3"/>
      <c r="R14" s="12"/>
      <c r="S14" s="12"/>
      <c r="T14" s="14">
        <f>T15+T18+T19+T20+T21</f>
        <v>4238.3999999999996</v>
      </c>
      <c r="U14" s="14">
        <f>U15+U18+U19+U20+U21</f>
        <v>0</v>
      </c>
      <c r="V14" s="14">
        <f>V15+V18+V19+V20+V21</f>
        <v>0</v>
      </c>
      <c r="W14" s="14">
        <f>W15+W18+W19+W20+W21</f>
        <v>1955.3</v>
      </c>
      <c r="X14" s="14">
        <f>X15+X18+X19+X20+X21</f>
        <v>1892.9</v>
      </c>
    </row>
    <row r="15" spans="1:24" s="1" customFormat="1" ht="65.25" customHeight="1">
      <c r="A15" s="11" t="s">
        <v>65</v>
      </c>
      <c r="B15" s="12" t="s">
        <v>12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3"/>
      <c r="R15" s="12"/>
      <c r="S15" s="12"/>
      <c r="T15" s="14">
        <f>T16</f>
        <v>1280</v>
      </c>
      <c r="U15" s="14">
        <f t="shared" ref="U15:X15" si="0">U16</f>
        <v>0</v>
      </c>
      <c r="V15" s="14">
        <f t="shared" si="0"/>
        <v>0</v>
      </c>
      <c r="W15" s="14">
        <f t="shared" si="0"/>
        <v>1255.3</v>
      </c>
      <c r="X15" s="14">
        <f t="shared" si="0"/>
        <v>1292.9000000000001</v>
      </c>
    </row>
    <row r="16" spans="1:24" s="1" customFormat="1" ht="144.75" customHeight="1">
      <c r="A16" s="16" t="s">
        <v>66</v>
      </c>
      <c r="B16" s="12" t="s">
        <v>13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3" t="s">
        <v>9</v>
      </c>
      <c r="R16" s="12" t="s">
        <v>10</v>
      </c>
      <c r="S16" s="12" t="s">
        <v>14</v>
      </c>
      <c r="T16" s="14">
        <v>1280</v>
      </c>
      <c r="U16" s="15"/>
      <c r="V16" s="15"/>
      <c r="W16" s="14">
        <v>1255.3</v>
      </c>
      <c r="X16" s="14">
        <v>1292.9000000000001</v>
      </c>
    </row>
    <row r="17" spans="1:24" s="1" customFormat="1" ht="60.75" customHeight="1">
      <c r="A17" s="16" t="s">
        <v>118</v>
      </c>
      <c r="B17" s="12" t="s">
        <v>119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3"/>
      <c r="R17" s="12"/>
      <c r="S17" s="12"/>
      <c r="T17" s="14">
        <f>T18+T19+T20+T21</f>
        <v>2958.4</v>
      </c>
      <c r="U17" s="14">
        <f t="shared" ref="U17:X17" si="1">U18+U19+U20+U21</f>
        <v>0</v>
      </c>
      <c r="V17" s="14">
        <f t="shared" si="1"/>
        <v>0</v>
      </c>
      <c r="W17" s="14">
        <f t="shared" si="1"/>
        <v>700</v>
      </c>
      <c r="X17" s="14">
        <f t="shared" si="1"/>
        <v>600</v>
      </c>
    </row>
    <row r="18" spans="1:24" s="1" customFormat="1" ht="135.75" customHeight="1">
      <c r="A18" s="16" t="s">
        <v>67</v>
      </c>
      <c r="B18" s="12" t="s">
        <v>15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3" t="s">
        <v>9</v>
      </c>
      <c r="R18" s="12" t="s">
        <v>10</v>
      </c>
      <c r="S18" s="12" t="s">
        <v>14</v>
      </c>
      <c r="T18" s="14">
        <v>747.5</v>
      </c>
      <c r="U18" s="15"/>
      <c r="V18" s="15"/>
      <c r="W18" s="14">
        <v>300</v>
      </c>
      <c r="X18" s="14">
        <v>300</v>
      </c>
    </row>
    <row r="19" spans="1:24" s="1" customFormat="1" ht="167.25" customHeight="1">
      <c r="A19" s="16" t="s">
        <v>68</v>
      </c>
      <c r="B19" s="12" t="s">
        <v>16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3" t="s">
        <v>9</v>
      </c>
      <c r="R19" s="12" t="s">
        <v>10</v>
      </c>
      <c r="S19" s="12" t="s">
        <v>14</v>
      </c>
      <c r="T19" s="14">
        <v>2080.9</v>
      </c>
      <c r="U19" s="15"/>
      <c r="V19" s="15"/>
      <c r="W19" s="14">
        <v>300</v>
      </c>
      <c r="X19" s="14">
        <v>300</v>
      </c>
    </row>
    <row r="20" spans="1:24" s="1" customFormat="1" ht="146.25" customHeight="1">
      <c r="A20" s="16" t="s">
        <v>111</v>
      </c>
      <c r="B20" s="12" t="s">
        <v>110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3">
        <v>240</v>
      </c>
      <c r="R20" s="12" t="s">
        <v>10</v>
      </c>
      <c r="S20" s="12" t="s">
        <v>14</v>
      </c>
      <c r="T20" s="14">
        <v>120</v>
      </c>
      <c r="U20" s="15"/>
      <c r="V20" s="15"/>
      <c r="W20" s="14">
        <v>100</v>
      </c>
      <c r="X20" s="14">
        <v>0</v>
      </c>
    </row>
    <row r="21" spans="1:24" s="1" customFormat="1" ht="146.25" customHeight="1">
      <c r="A21" s="16" t="s">
        <v>133</v>
      </c>
      <c r="B21" s="12" t="s">
        <v>134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3">
        <v>240</v>
      </c>
      <c r="R21" s="12" t="s">
        <v>10</v>
      </c>
      <c r="S21" s="12" t="s">
        <v>14</v>
      </c>
      <c r="T21" s="14">
        <v>10</v>
      </c>
      <c r="U21" s="15"/>
      <c r="V21" s="15"/>
      <c r="W21" s="14">
        <v>0</v>
      </c>
      <c r="X21" s="14">
        <v>0</v>
      </c>
    </row>
    <row r="22" spans="1:24" s="1" customFormat="1" ht="67.5" customHeight="1">
      <c r="A22" s="11" t="s">
        <v>96</v>
      </c>
      <c r="B22" s="12" t="s">
        <v>98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3"/>
      <c r="R22" s="12"/>
      <c r="S22" s="12"/>
      <c r="T22" s="14">
        <f>T23+T25+T27</f>
        <v>3</v>
      </c>
      <c r="U22" s="14">
        <f t="shared" ref="U22:X22" si="2">U23+U25+U27</f>
        <v>0</v>
      </c>
      <c r="V22" s="14">
        <f t="shared" si="2"/>
        <v>0</v>
      </c>
      <c r="W22" s="14">
        <f t="shared" si="2"/>
        <v>0.89999999999999991</v>
      </c>
      <c r="X22" s="14">
        <f t="shared" si="2"/>
        <v>0.89999999999999991</v>
      </c>
    </row>
    <row r="23" spans="1:24" s="1" customFormat="1" ht="41.25" customHeight="1">
      <c r="A23" s="11" t="s">
        <v>97</v>
      </c>
      <c r="B23" s="12" t="s">
        <v>99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3"/>
      <c r="R23" s="12"/>
      <c r="S23" s="12"/>
      <c r="T23" s="14">
        <f>T24</f>
        <v>1</v>
      </c>
      <c r="U23" s="14">
        <f t="shared" ref="U23:X23" si="3">U24</f>
        <v>0</v>
      </c>
      <c r="V23" s="14">
        <f t="shared" si="3"/>
        <v>0</v>
      </c>
      <c r="W23" s="14">
        <f t="shared" si="3"/>
        <v>0.3</v>
      </c>
      <c r="X23" s="14">
        <f t="shared" si="3"/>
        <v>0.3</v>
      </c>
    </row>
    <row r="24" spans="1:24" s="1" customFormat="1" ht="154.5" customHeight="1">
      <c r="A24" s="11" t="s">
        <v>100</v>
      </c>
      <c r="B24" s="12" t="s">
        <v>101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3">
        <v>240</v>
      </c>
      <c r="R24" s="12" t="s">
        <v>11</v>
      </c>
      <c r="S24" s="12" t="s">
        <v>55</v>
      </c>
      <c r="T24" s="14">
        <v>1</v>
      </c>
      <c r="U24" s="15"/>
      <c r="V24" s="15"/>
      <c r="W24" s="14">
        <v>0.3</v>
      </c>
      <c r="X24" s="14">
        <v>0.3</v>
      </c>
    </row>
    <row r="25" spans="1:24" s="1" customFormat="1" ht="61.5" customHeight="1">
      <c r="A25" s="11" t="s">
        <v>107</v>
      </c>
      <c r="B25" s="12" t="s">
        <v>103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3"/>
      <c r="R25" s="12"/>
      <c r="S25" s="12"/>
      <c r="T25" s="14">
        <f>T26</f>
        <v>1</v>
      </c>
      <c r="U25" s="14">
        <f t="shared" ref="U25:X25" si="4">U26</f>
        <v>0</v>
      </c>
      <c r="V25" s="14">
        <f t="shared" si="4"/>
        <v>0</v>
      </c>
      <c r="W25" s="14">
        <f t="shared" si="4"/>
        <v>0.3</v>
      </c>
      <c r="X25" s="14">
        <f t="shared" si="4"/>
        <v>0.3</v>
      </c>
    </row>
    <row r="26" spans="1:24" s="1" customFormat="1" ht="137.25" customHeight="1">
      <c r="A26" s="11" t="s">
        <v>102</v>
      </c>
      <c r="B26" s="12" t="s">
        <v>104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3">
        <v>240</v>
      </c>
      <c r="R26" s="12" t="s">
        <v>11</v>
      </c>
      <c r="S26" s="12" t="s">
        <v>55</v>
      </c>
      <c r="T26" s="14">
        <v>1</v>
      </c>
      <c r="U26" s="15"/>
      <c r="V26" s="15"/>
      <c r="W26" s="14">
        <v>0.3</v>
      </c>
      <c r="X26" s="14">
        <v>0.3</v>
      </c>
    </row>
    <row r="27" spans="1:24" s="1" customFormat="1" ht="54.75" customHeight="1">
      <c r="A27" s="11" t="s">
        <v>106</v>
      </c>
      <c r="B27" s="12" t="s">
        <v>108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3"/>
      <c r="R27" s="12"/>
      <c r="S27" s="12"/>
      <c r="T27" s="14">
        <f>T28</f>
        <v>1</v>
      </c>
      <c r="U27" s="14">
        <f t="shared" ref="U27:X27" si="5">U28</f>
        <v>0</v>
      </c>
      <c r="V27" s="14">
        <f t="shared" si="5"/>
        <v>0</v>
      </c>
      <c r="W27" s="14">
        <f t="shared" si="5"/>
        <v>0.3</v>
      </c>
      <c r="X27" s="14">
        <f t="shared" si="5"/>
        <v>0.3</v>
      </c>
    </row>
    <row r="28" spans="1:24" s="1" customFormat="1" ht="159.75" customHeight="1">
      <c r="A28" s="11" t="s">
        <v>105</v>
      </c>
      <c r="B28" s="12" t="s">
        <v>109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3">
        <v>240</v>
      </c>
      <c r="R28" s="12" t="s">
        <v>11</v>
      </c>
      <c r="S28" s="12" t="s">
        <v>55</v>
      </c>
      <c r="T28" s="14">
        <v>1</v>
      </c>
      <c r="U28" s="15"/>
      <c r="V28" s="15"/>
      <c r="W28" s="14">
        <v>0.3</v>
      </c>
      <c r="X28" s="14">
        <v>0.3</v>
      </c>
    </row>
    <row r="29" spans="1:24" s="1" customFormat="1" ht="90" customHeight="1">
      <c r="A29" s="11" t="s">
        <v>69</v>
      </c>
      <c r="B29" s="12" t="s">
        <v>17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3"/>
      <c r="R29" s="12"/>
      <c r="S29" s="12"/>
      <c r="T29" s="14">
        <f>T32+T34+T30</f>
        <v>91</v>
      </c>
      <c r="U29" s="14">
        <f t="shared" ref="U29:X29" si="6">U32+U34+U30</f>
        <v>0</v>
      </c>
      <c r="V29" s="14">
        <f t="shared" si="6"/>
        <v>0</v>
      </c>
      <c r="W29" s="14">
        <f t="shared" si="6"/>
        <v>101</v>
      </c>
      <c r="X29" s="14">
        <f t="shared" si="6"/>
        <v>51</v>
      </c>
    </row>
    <row r="30" spans="1:24" s="1" customFormat="1" ht="41.25" customHeight="1">
      <c r="A30" s="11" t="s">
        <v>18</v>
      </c>
      <c r="B30" s="12" t="s">
        <v>19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3"/>
      <c r="R30" s="12"/>
      <c r="S30" s="12"/>
      <c r="T30" s="14">
        <f>T31</f>
        <v>80</v>
      </c>
      <c r="U30" s="15"/>
      <c r="V30" s="15"/>
      <c r="W30" s="14">
        <f>W31</f>
        <v>50</v>
      </c>
      <c r="X30" s="14">
        <f>X31</f>
        <v>50</v>
      </c>
    </row>
    <row r="31" spans="1:24" s="1" customFormat="1" ht="144.75" customHeight="1">
      <c r="A31" s="16" t="s">
        <v>70</v>
      </c>
      <c r="B31" s="12" t="s">
        <v>20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3" t="s">
        <v>9</v>
      </c>
      <c r="R31" s="12" t="s">
        <v>14</v>
      </c>
      <c r="S31" s="12" t="s">
        <v>53</v>
      </c>
      <c r="T31" s="14">
        <v>80</v>
      </c>
      <c r="U31" s="15"/>
      <c r="V31" s="15"/>
      <c r="W31" s="14">
        <v>50</v>
      </c>
      <c r="X31" s="14">
        <v>50</v>
      </c>
    </row>
    <row r="32" spans="1:24" s="1" customFormat="1" ht="41.25" customHeight="1">
      <c r="A32" s="11" t="s">
        <v>146</v>
      </c>
      <c r="B32" s="12" t="s">
        <v>147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3"/>
      <c r="R32" s="12"/>
      <c r="S32" s="12"/>
      <c r="T32" s="14">
        <v>10</v>
      </c>
      <c r="U32" s="15"/>
      <c r="V32" s="15"/>
      <c r="W32" s="14">
        <f>W33</f>
        <v>50</v>
      </c>
      <c r="X32" s="14">
        <f>X33</f>
        <v>0</v>
      </c>
    </row>
    <row r="33" spans="1:24" s="1" customFormat="1" ht="144.75" customHeight="1">
      <c r="A33" s="16" t="s">
        <v>148</v>
      </c>
      <c r="B33" s="12" t="s">
        <v>149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3" t="s">
        <v>9</v>
      </c>
      <c r="R33" s="12" t="s">
        <v>14</v>
      </c>
      <c r="S33" s="12" t="s">
        <v>53</v>
      </c>
      <c r="T33" s="14">
        <v>10</v>
      </c>
      <c r="U33" s="15"/>
      <c r="V33" s="15"/>
      <c r="W33" s="14">
        <v>50</v>
      </c>
      <c r="X33" s="14">
        <v>0</v>
      </c>
    </row>
    <row r="34" spans="1:24" s="1" customFormat="1" ht="39" customHeight="1">
      <c r="A34" s="16" t="s">
        <v>90</v>
      </c>
      <c r="B34" s="12" t="s">
        <v>91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3"/>
      <c r="R34" s="12"/>
      <c r="S34" s="12"/>
      <c r="T34" s="14">
        <v>1</v>
      </c>
      <c r="U34" s="15"/>
      <c r="V34" s="15"/>
      <c r="W34" s="14">
        <v>1</v>
      </c>
      <c r="X34" s="14">
        <v>1</v>
      </c>
    </row>
    <row r="35" spans="1:24" s="1" customFormat="1" ht="137.25" customHeight="1">
      <c r="A35" s="16" t="s">
        <v>92</v>
      </c>
      <c r="B35" s="12" t="s">
        <v>93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3">
        <v>240</v>
      </c>
      <c r="R35" s="12" t="s">
        <v>14</v>
      </c>
      <c r="S35" s="12" t="s">
        <v>21</v>
      </c>
      <c r="T35" s="14">
        <v>1</v>
      </c>
      <c r="U35" s="15"/>
      <c r="V35" s="15"/>
      <c r="W35" s="14">
        <v>1</v>
      </c>
      <c r="X35" s="14">
        <v>1</v>
      </c>
    </row>
    <row r="36" spans="1:24" s="1" customFormat="1" ht="39" customHeight="1">
      <c r="A36" s="11" t="s">
        <v>71</v>
      </c>
      <c r="B36" s="12" t="s">
        <v>22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3"/>
      <c r="R36" s="12"/>
      <c r="S36" s="12"/>
      <c r="T36" s="14">
        <f>T37</f>
        <v>4439</v>
      </c>
      <c r="U36" s="14">
        <f t="shared" ref="U36:X37" si="7">U37</f>
        <v>0</v>
      </c>
      <c r="V36" s="14">
        <f t="shared" si="7"/>
        <v>0</v>
      </c>
      <c r="W36" s="14">
        <f t="shared" si="7"/>
        <v>3204.7</v>
      </c>
      <c r="X36" s="14">
        <f t="shared" si="7"/>
        <v>3441.8</v>
      </c>
    </row>
    <row r="37" spans="1:24" s="1" customFormat="1" ht="41.25" customHeight="1">
      <c r="A37" s="11" t="s">
        <v>23</v>
      </c>
      <c r="B37" s="12" t="s">
        <v>24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3"/>
      <c r="R37" s="12"/>
      <c r="S37" s="12"/>
      <c r="T37" s="14">
        <f>T38</f>
        <v>4439</v>
      </c>
      <c r="U37" s="14">
        <f t="shared" si="7"/>
        <v>0</v>
      </c>
      <c r="V37" s="14">
        <f t="shared" si="7"/>
        <v>0</v>
      </c>
      <c r="W37" s="14">
        <f t="shared" si="7"/>
        <v>3204.7</v>
      </c>
      <c r="X37" s="14">
        <f t="shared" si="7"/>
        <v>3441.8</v>
      </c>
    </row>
    <row r="38" spans="1:24" s="1" customFormat="1" ht="123" customHeight="1">
      <c r="A38" s="16" t="s">
        <v>72</v>
      </c>
      <c r="B38" s="12" t="s">
        <v>25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3" t="s">
        <v>26</v>
      </c>
      <c r="R38" s="12" t="s">
        <v>27</v>
      </c>
      <c r="S38" s="12" t="s">
        <v>11</v>
      </c>
      <c r="T38" s="14">
        <v>4439</v>
      </c>
      <c r="U38" s="15"/>
      <c r="V38" s="15"/>
      <c r="W38" s="14">
        <v>3204.7</v>
      </c>
      <c r="X38" s="14">
        <v>3441.8</v>
      </c>
    </row>
    <row r="39" spans="1:24" s="1" customFormat="1" ht="68.25" customHeight="1">
      <c r="A39" s="11" t="s">
        <v>73</v>
      </c>
      <c r="B39" s="12" t="s">
        <v>28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3"/>
      <c r="R39" s="12"/>
      <c r="S39" s="12"/>
      <c r="T39" s="14">
        <f>T40</f>
        <v>10</v>
      </c>
      <c r="U39" s="15"/>
      <c r="V39" s="15"/>
      <c r="W39" s="14">
        <f>W40</f>
        <v>0.5</v>
      </c>
      <c r="X39" s="14">
        <f>X40</f>
        <v>0.5</v>
      </c>
    </row>
    <row r="40" spans="1:24" s="1" customFormat="1" ht="66" customHeight="1">
      <c r="A40" s="11" t="s">
        <v>29</v>
      </c>
      <c r="B40" s="12" t="s">
        <v>30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3"/>
      <c r="R40" s="12"/>
      <c r="S40" s="12"/>
      <c r="T40" s="14">
        <f>T41</f>
        <v>10</v>
      </c>
      <c r="U40" s="15"/>
      <c r="V40" s="15"/>
      <c r="W40" s="14">
        <f>W41</f>
        <v>0.5</v>
      </c>
      <c r="X40" s="14">
        <f>X41</f>
        <v>0.5</v>
      </c>
    </row>
    <row r="41" spans="1:24" s="1" customFormat="1" ht="132" customHeight="1">
      <c r="A41" s="16" t="s">
        <v>74</v>
      </c>
      <c r="B41" s="12" t="s">
        <v>31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3" t="s">
        <v>9</v>
      </c>
      <c r="R41" s="12" t="s">
        <v>32</v>
      </c>
      <c r="S41" s="12" t="s">
        <v>10</v>
      </c>
      <c r="T41" s="14">
        <v>10</v>
      </c>
      <c r="U41" s="15"/>
      <c r="V41" s="15"/>
      <c r="W41" s="14">
        <v>0.5</v>
      </c>
      <c r="X41" s="14">
        <v>0.5</v>
      </c>
    </row>
    <row r="42" spans="1:24" s="1" customFormat="1" ht="48" customHeight="1">
      <c r="A42" s="11" t="s">
        <v>75</v>
      </c>
      <c r="B42" s="12" t="s">
        <v>33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3"/>
      <c r="R42" s="12"/>
      <c r="S42" s="12"/>
      <c r="T42" s="14">
        <f t="shared" ref="T42:V42" si="8">T43</f>
        <v>5</v>
      </c>
      <c r="U42" s="14">
        <f t="shared" si="8"/>
        <v>0</v>
      </c>
      <c r="V42" s="14">
        <f t="shared" si="8"/>
        <v>0</v>
      </c>
      <c r="W42" s="14">
        <f>W43</f>
        <v>5</v>
      </c>
      <c r="X42" s="14">
        <f>X43</f>
        <v>5</v>
      </c>
    </row>
    <row r="43" spans="1:24" s="1" customFormat="1" ht="57" customHeight="1">
      <c r="A43" s="11" t="s">
        <v>76</v>
      </c>
      <c r="B43" s="12" t="s">
        <v>34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3"/>
      <c r="R43" s="12"/>
      <c r="S43" s="12"/>
      <c r="T43" s="14">
        <f>T44</f>
        <v>5</v>
      </c>
      <c r="U43" s="15"/>
      <c r="V43" s="15"/>
      <c r="W43" s="14">
        <f>W44</f>
        <v>5</v>
      </c>
      <c r="X43" s="14">
        <f>X44</f>
        <v>5</v>
      </c>
    </row>
    <row r="44" spans="1:24" s="1" customFormat="1" ht="121.5" customHeight="1">
      <c r="A44" s="16" t="s">
        <v>77</v>
      </c>
      <c r="B44" s="12" t="s">
        <v>35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3" t="s">
        <v>9</v>
      </c>
      <c r="R44" s="12" t="s">
        <v>36</v>
      </c>
      <c r="S44" s="12" t="s">
        <v>11</v>
      </c>
      <c r="T44" s="14">
        <v>5</v>
      </c>
      <c r="U44" s="15"/>
      <c r="V44" s="15"/>
      <c r="W44" s="14">
        <v>5</v>
      </c>
      <c r="X44" s="14">
        <v>5</v>
      </c>
    </row>
    <row r="45" spans="1:24" s="1" customFormat="1" ht="45" customHeight="1">
      <c r="A45" s="11" t="s">
        <v>78</v>
      </c>
      <c r="B45" s="12" t="s">
        <v>37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3"/>
      <c r="R45" s="12"/>
      <c r="S45" s="12"/>
      <c r="T45" s="14">
        <f>T46</f>
        <v>5</v>
      </c>
      <c r="U45" s="15"/>
      <c r="V45" s="15"/>
      <c r="W45" s="14">
        <f>W46</f>
        <v>5</v>
      </c>
      <c r="X45" s="14">
        <f>X46</f>
        <v>5</v>
      </c>
    </row>
    <row r="46" spans="1:24" s="1" customFormat="1" ht="44.25" customHeight="1">
      <c r="A46" s="11" t="s">
        <v>38</v>
      </c>
      <c r="B46" s="12" t="s">
        <v>39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3"/>
      <c r="R46" s="12"/>
      <c r="S46" s="12"/>
      <c r="T46" s="14">
        <f>T47</f>
        <v>5</v>
      </c>
      <c r="U46" s="15"/>
      <c r="V46" s="15"/>
      <c r="W46" s="14">
        <f>W47</f>
        <v>5</v>
      </c>
      <c r="X46" s="14">
        <f>X47</f>
        <v>5</v>
      </c>
    </row>
    <row r="47" spans="1:24" s="1" customFormat="1" ht="156" customHeight="1">
      <c r="A47" s="16" t="s">
        <v>79</v>
      </c>
      <c r="B47" s="12" t="s">
        <v>40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3" t="s">
        <v>9</v>
      </c>
      <c r="R47" s="12" t="s">
        <v>10</v>
      </c>
      <c r="S47" s="12" t="s">
        <v>14</v>
      </c>
      <c r="T47" s="14">
        <v>5</v>
      </c>
      <c r="U47" s="15"/>
      <c r="V47" s="15"/>
      <c r="W47" s="14">
        <v>5</v>
      </c>
      <c r="X47" s="14">
        <v>5</v>
      </c>
    </row>
    <row r="48" spans="1:24" s="1" customFormat="1" ht="64.5" customHeight="1">
      <c r="A48" s="11" t="s">
        <v>121</v>
      </c>
      <c r="B48" s="12" t="s">
        <v>124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3"/>
      <c r="R48" s="12"/>
      <c r="S48" s="12"/>
      <c r="T48" s="14">
        <v>1</v>
      </c>
      <c r="U48" s="15"/>
      <c r="V48" s="15"/>
      <c r="W48" s="14">
        <v>1</v>
      </c>
      <c r="X48" s="14">
        <v>1</v>
      </c>
    </row>
    <row r="49" spans="1:26" s="1" customFormat="1" ht="60.75" customHeight="1">
      <c r="A49" s="16" t="s">
        <v>122</v>
      </c>
      <c r="B49" s="12" t="s">
        <v>125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3"/>
      <c r="R49" s="12"/>
      <c r="S49" s="12"/>
      <c r="T49" s="14">
        <v>1</v>
      </c>
      <c r="U49" s="15"/>
      <c r="V49" s="15"/>
      <c r="W49" s="14">
        <v>1</v>
      </c>
      <c r="X49" s="14">
        <v>1</v>
      </c>
    </row>
    <row r="50" spans="1:26" s="1" customFormat="1" ht="156" customHeight="1">
      <c r="A50" s="16" t="s">
        <v>123</v>
      </c>
      <c r="B50" s="12" t="s">
        <v>126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3" t="s">
        <v>9</v>
      </c>
      <c r="R50" s="12" t="s">
        <v>11</v>
      </c>
      <c r="S50" s="12" t="s">
        <v>55</v>
      </c>
      <c r="T50" s="14">
        <v>1</v>
      </c>
      <c r="U50" s="15"/>
      <c r="V50" s="15"/>
      <c r="W50" s="14">
        <v>1</v>
      </c>
      <c r="X50" s="14">
        <v>1</v>
      </c>
    </row>
    <row r="51" spans="1:26" s="1" customFormat="1" ht="41.25" customHeight="1">
      <c r="A51" s="11" t="s">
        <v>80</v>
      </c>
      <c r="B51" s="12" t="s">
        <v>41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3"/>
      <c r="R51" s="12"/>
      <c r="S51" s="12"/>
      <c r="T51" s="14">
        <f>T52+T53+T54</f>
        <v>5112.1000000000004</v>
      </c>
      <c r="U51" s="14">
        <f>U52+U53+U54</f>
        <v>0</v>
      </c>
      <c r="V51" s="14">
        <f>V52+V53+V54</f>
        <v>0</v>
      </c>
      <c r="W51" s="14">
        <f>W52+W53+W54</f>
        <v>5113.6000000000004</v>
      </c>
      <c r="X51" s="14">
        <f>X52+X53+X54</f>
        <v>4863.6000000000004</v>
      </c>
    </row>
    <row r="52" spans="1:26" s="1" customFormat="1" ht="111.75" customHeight="1">
      <c r="A52" s="11" t="s">
        <v>81</v>
      </c>
      <c r="B52" s="12" t="s">
        <v>42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3" t="s">
        <v>43</v>
      </c>
      <c r="R52" s="12" t="s">
        <v>11</v>
      </c>
      <c r="S52" s="12" t="s">
        <v>44</v>
      </c>
      <c r="T52" s="14">
        <v>4326.1000000000004</v>
      </c>
      <c r="U52" s="15"/>
      <c r="V52" s="15"/>
      <c r="W52" s="14">
        <v>4360.6000000000004</v>
      </c>
      <c r="X52" s="14">
        <v>4360.6000000000004</v>
      </c>
      <c r="Y52" s="17"/>
      <c r="Z52" s="18"/>
    </row>
    <row r="53" spans="1:26" s="1" customFormat="1" ht="107.25" customHeight="1">
      <c r="A53" s="16" t="s">
        <v>82</v>
      </c>
      <c r="B53" s="12" t="s">
        <v>45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3" t="s">
        <v>9</v>
      </c>
      <c r="R53" s="12" t="s">
        <v>11</v>
      </c>
      <c r="S53" s="12" t="s">
        <v>44</v>
      </c>
      <c r="T53" s="14">
        <v>770</v>
      </c>
      <c r="U53" s="15"/>
      <c r="V53" s="15"/>
      <c r="W53" s="14">
        <v>750</v>
      </c>
      <c r="X53" s="14">
        <v>500</v>
      </c>
    </row>
    <row r="54" spans="1:26" s="1" customFormat="1" ht="65.25" customHeight="1">
      <c r="A54" s="11" t="s">
        <v>83</v>
      </c>
      <c r="B54" s="12" t="s">
        <v>46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3" t="s">
        <v>47</v>
      </c>
      <c r="R54" s="12" t="s">
        <v>11</v>
      </c>
      <c r="S54" s="12" t="s">
        <v>44</v>
      </c>
      <c r="T54" s="14">
        <v>16</v>
      </c>
      <c r="U54" s="15"/>
      <c r="V54" s="15"/>
      <c r="W54" s="14">
        <v>3</v>
      </c>
      <c r="X54" s="14">
        <v>3</v>
      </c>
    </row>
    <row r="55" spans="1:26" s="1" customFormat="1" ht="42" customHeight="1">
      <c r="A55" s="11" t="s">
        <v>84</v>
      </c>
      <c r="B55" s="12" t="s">
        <v>48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3"/>
      <c r="R55" s="12"/>
      <c r="S55" s="12"/>
      <c r="T55" s="14">
        <f>T56</f>
        <v>1566.9</v>
      </c>
      <c r="U55" s="14">
        <f t="shared" ref="U55:X55" si="9">U56</f>
        <v>0</v>
      </c>
      <c r="V55" s="14">
        <f t="shared" si="9"/>
        <v>0</v>
      </c>
      <c r="W55" s="14">
        <f t="shared" si="9"/>
        <v>950.5</v>
      </c>
      <c r="X55" s="14">
        <f t="shared" si="9"/>
        <v>1276.0000000000002</v>
      </c>
    </row>
    <row r="56" spans="1:26" s="1" customFormat="1" ht="42" customHeight="1">
      <c r="A56" s="11" t="s">
        <v>49</v>
      </c>
      <c r="B56" s="12" t="s">
        <v>50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3"/>
      <c r="R56" s="12"/>
      <c r="S56" s="12"/>
      <c r="T56" s="14">
        <f>T57+T58+T60+T61+T62+T63+T65+T66+T68+T71+T72+T73+T70+T67+T59</f>
        <v>1566.9</v>
      </c>
      <c r="U56" s="14">
        <f t="shared" ref="U56:X56" si="10">U57+U58+U60+U61+U62+U63+U65+U66+U68+U71+U72+U73+U70+U67+U59</f>
        <v>0</v>
      </c>
      <c r="V56" s="14">
        <f t="shared" si="10"/>
        <v>0</v>
      </c>
      <c r="W56" s="14">
        <f t="shared" si="10"/>
        <v>950.5</v>
      </c>
      <c r="X56" s="14">
        <f t="shared" si="10"/>
        <v>1276.0000000000002</v>
      </c>
    </row>
    <row r="57" spans="1:26" s="1" customFormat="1" ht="100.35" customHeight="1">
      <c r="A57" s="16" t="s">
        <v>85</v>
      </c>
      <c r="B57" s="12" t="s">
        <v>51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3" t="s">
        <v>52</v>
      </c>
      <c r="R57" s="12" t="s">
        <v>53</v>
      </c>
      <c r="S57" s="12" t="s">
        <v>11</v>
      </c>
      <c r="T57" s="14">
        <v>380</v>
      </c>
      <c r="U57" s="15"/>
      <c r="V57" s="15"/>
      <c r="W57" s="14">
        <v>380</v>
      </c>
      <c r="X57" s="14">
        <v>380</v>
      </c>
    </row>
    <row r="58" spans="1:26" s="1" customFormat="1" ht="133.5" customHeight="1">
      <c r="A58" s="16" t="s">
        <v>86</v>
      </c>
      <c r="B58" s="12" t="s">
        <v>54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3" t="s">
        <v>9</v>
      </c>
      <c r="R58" s="12" t="s">
        <v>11</v>
      </c>
      <c r="S58" s="12" t="s">
        <v>55</v>
      </c>
      <c r="T58" s="14">
        <v>45</v>
      </c>
      <c r="U58" s="15"/>
      <c r="V58" s="15"/>
      <c r="W58" s="14">
        <v>10</v>
      </c>
      <c r="X58" s="14">
        <v>10</v>
      </c>
    </row>
    <row r="59" spans="1:26" s="1" customFormat="1" ht="133.5" customHeight="1">
      <c r="A59" s="16" t="s">
        <v>129</v>
      </c>
      <c r="B59" s="12" t="s">
        <v>132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3">
        <v>540</v>
      </c>
      <c r="R59" s="12" t="s">
        <v>11</v>
      </c>
      <c r="S59" s="12" t="s">
        <v>55</v>
      </c>
      <c r="T59" s="14">
        <v>2</v>
      </c>
      <c r="U59" s="15"/>
      <c r="V59" s="15"/>
      <c r="W59" s="14">
        <v>2</v>
      </c>
      <c r="X59" s="14">
        <v>2</v>
      </c>
    </row>
    <row r="60" spans="1:26" s="1" customFormat="1" ht="102" customHeight="1">
      <c r="A60" s="16" t="s">
        <v>150</v>
      </c>
      <c r="B60" s="12" t="s">
        <v>151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3">
        <v>540</v>
      </c>
      <c r="R60" s="12" t="s">
        <v>10</v>
      </c>
      <c r="S60" s="12" t="s">
        <v>14</v>
      </c>
      <c r="T60" s="14">
        <v>82.8</v>
      </c>
      <c r="U60" s="15"/>
      <c r="V60" s="15"/>
      <c r="W60" s="14">
        <v>0</v>
      </c>
      <c r="X60" s="14">
        <v>0</v>
      </c>
    </row>
    <row r="61" spans="1:26" s="1" customFormat="1" ht="95.25" customHeight="1">
      <c r="A61" s="16" t="s">
        <v>131</v>
      </c>
      <c r="B61" s="12" t="s">
        <v>130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3">
        <v>240</v>
      </c>
      <c r="R61" s="12" t="s">
        <v>56</v>
      </c>
      <c r="S61" s="12" t="s">
        <v>10</v>
      </c>
      <c r="T61" s="14">
        <v>30</v>
      </c>
      <c r="U61" s="15"/>
      <c r="V61" s="15"/>
      <c r="W61" s="14">
        <v>10</v>
      </c>
      <c r="X61" s="14">
        <v>10</v>
      </c>
    </row>
    <row r="62" spans="1:26" s="1" customFormat="1" ht="161.25" customHeight="1">
      <c r="A62" s="16" t="s">
        <v>94</v>
      </c>
      <c r="B62" s="12" t="s">
        <v>95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3" t="s">
        <v>9</v>
      </c>
      <c r="R62" s="12" t="s">
        <v>11</v>
      </c>
      <c r="S62" s="12" t="s">
        <v>55</v>
      </c>
      <c r="T62" s="14">
        <v>15</v>
      </c>
      <c r="U62" s="15"/>
      <c r="V62" s="15"/>
      <c r="W62" s="14">
        <v>10</v>
      </c>
      <c r="X62" s="14">
        <v>10</v>
      </c>
    </row>
    <row r="63" spans="1:26" s="1" customFormat="1" ht="107.25" customHeight="1">
      <c r="A63" s="16" t="s">
        <v>141</v>
      </c>
      <c r="B63" s="12" t="s">
        <v>140</v>
      </c>
      <c r="C63" s="12" t="s">
        <v>9</v>
      </c>
      <c r="D63" s="12" t="s">
        <v>11</v>
      </c>
      <c r="E63" s="12" t="s">
        <v>55</v>
      </c>
      <c r="F63" s="12" t="s">
        <v>138</v>
      </c>
      <c r="G63" s="12" t="s">
        <v>139</v>
      </c>
      <c r="H63" s="12" t="s">
        <v>139</v>
      </c>
      <c r="I63" s="12"/>
      <c r="J63" s="12"/>
      <c r="K63" s="12"/>
      <c r="L63" s="12"/>
      <c r="M63" s="12"/>
      <c r="N63" s="12"/>
      <c r="O63" s="12"/>
      <c r="P63" s="12"/>
      <c r="Q63" s="13" t="s">
        <v>9</v>
      </c>
      <c r="R63" s="12" t="s">
        <v>11</v>
      </c>
      <c r="S63" s="12" t="s">
        <v>55</v>
      </c>
      <c r="T63" s="14">
        <v>112</v>
      </c>
      <c r="U63" s="15"/>
      <c r="V63" s="15"/>
      <c r="W63" s="14">
        <v>0</v>
      </c>
      <c r="X63" s="14">
        <v>0</v>
      </c>
    </row>
    <row r="64" spans="1:26" s="1" customFormat="1" ht="100.35" hidden="1" customHeight="1">
      <c r="A64" s="16" t="s">
        <v>57</v>
      </c>
      <c r="B64" s="12" t="s">
        <v>58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3" t="s">
        <v>9</v>
      </c>
      <c r="R64" s="12" t="s">
        <v>11</v>
      </c>
      <c r="S64" s="12" t="s">
        <v>55</v>
      </c>
      <c r="T64" s="14"/>
      <c r="U64" s="15"/>
      <c r="V64" s="15"/>
      <c r="W64" s="14"/>
      <c r="X64" s="14"/>
    </row>
    <row r="65" spans="1:24" s="1" customFormat="1" ht="107.25" customHeight="1">
      <c r="A65" s="16" t="s">
        <v>135</v>
      </c>
      <c r="B65" s="12" t="s">
        <v>136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3">
        <v>240</v>
      </c>
      <c r="R65" s="12" t="s">
        <v>11</v>
      </c>
      <c r="S65" s="12" t="s">
        <v>44</v>
      </c>
      <c r="T65" s="14">
        <v>20</v>
      </c>
      <c r="U65" s="15"/>
      <c r="V65" s="15"/>
      <c r="W65" s="14">
        <v>0</v>
      </c>
      <c r="X65" s="14">
        <v>0</v>
      </c>
    </row>
    <row r="66" spans="1:24" s="1" customFormat="1" ht="107.25" customHeight="1">
      <c r="A66" s="16" t="s">
        <v>137</v>
      </c>
      <c r="B66" s="12" t="s">
        <v>136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3">
        <v>610</v>
      </c>
      <c r="R66" s="12" t="s">
        <v>27</v>
      </c>
      <c r="S66" s="12" t="s">
        <v>11</v>
      </c>
      <c r="T66" s="14">
        <v>10</v>
      </c>
      <c r="U66" s="15"/>
      <c r="V66" s="15"/>
      <c r="W66" s="14">
        <v>0</v>
      </c>
      <c r="X66" s="14">
        <v>0</v>
      </c>
    </row>
    <row r="67" spans="1:24" s="1" customFormat="1" ht="107.25" customHeight="1">
      <c r="A67" s="16" t="s">
        <v>87</v>
      </c>
      <c r="B67" s="12" t="s">
        <v>59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3" t="s">
        <v>43</v>
      </c>
      <c r="R67" s="12" t="s">
        <v>60</v>
      </c>
      <c r="S67" s="12" t="s">
        <v>14</v>
      </c>
      <c r="T67" s="14">
        <v>202.3</v>
      </c>
      <c r="U67" s="15"/>
      <c r="V67" s="15"/>
      <c r="W67" s="14">
        <v>220</v>
      </c>
      <c r="X67" s="14">
        <v>220</v>
      </c>
    </row>
    <row r="68" spans="1:24" s="1" customFormat="1" ht="107.25" customHeight="1">
      <c r="A68" s="16" t="s">
        <v>155</v>
      </c>
      <c r="B68" s="12" t="s">
        <v>59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3">
        <v>240</v>
      </c>
      <c r="R68" s="12" t="s">
        <v>60</v>
      </c>
      <c r="S68" s="12" t="s">
        <v>14</v>
      </c>
      <c r="T68" s="14">
        <v>37.9</v>
      </c>
      <c r="U68" s="15"/>
      <c r="V68" s="15"/>
      <c r="W68" s="14">
        <v>22.6</v>
      </c>
      <c r="X68" s="14">
        <v>31.6</v>
      </c>
    </row>
    <row r="69" spans="1:24" s="1" customFormat="1" ht="83.65" hidden="1" customHeight="1">
      <c r="A69" s="11" t="s">
        <v>88</v>
      </c>
      <c r="B69" s="12" t="s">
        <v>61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3" t="s">
        <v>26</v>
      </c>
      <c r="R69" s="12" t="s">
        <v>27</v>
      </c>
      <c r="S69" s="12" t="s">
        <v>11</v>
      </c>
      <c r="T69" s="14">
        <v>0</v>
      </c>
      <c r="U69" s="15"/>
      <c r="V69" s="15"/>
      <c r="W69" s="14"/>
      <c r="X69" s="14"/>
    </row>
    <row r="70" spans="1:24" s="1" customFormat="1" ht="165" customHeight="1">
      <c r="A70" s="16" t="s">
        <v>89</v>
      </c>
      <c r="B70" s="12" t="s">
        <v>62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3" t="s">
        <v>9</v>
      </c>
      <c r="R70" s="12" t="s">
        <v>11</v>
      </c>
      <c r="S70" s="12" t="s">
        <v>44</v>
      </c>
      <c r="T70" s="14">
        <v>0.2</v>
      </c>
      <c r="U70" s="15"/>
      <c r="V70" s="15"/>
      <c r="W70" s="14">
        <v>0.2</v>
      </c>
      <c r="X70" s="14">
        <v>0.2</v>
      </c>
    </row>
    <row r="71" spans="1:24" s="1" customFormat="1" ht="84.75" customHeight="1">
      <c r="A71" s="16" t="s">
        <v>115</v>
      </c>
      <c r="B71" s="12" t="s">
        <v>116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3">
        <v>880</v>
      </c>
      <c r="R71" s="12" t="s">
        <v>11</v>
      </c>
      <c r="S71" s="12" t="s">
        <v>55</v>
      </c>
      <c r="T71" s="14">
        <v>0</v>
      </c>
      <c r="U71" s="15"/>
      <c r="V71" s="15"/>
      <c r="W71" s="14">
        <v>290.7</v>
      </c>
      <c r="X71" s="14">
        <v>607.20000000000005</v>
      </c>
    </row>
    <row r="72" spans="1:24" s="1" customFormat="1" ht="107.25" customHeight="1">
      <c r="A72" s="16" t="s">
        <v>114</v>
      </c>
      <c r="B72" s="12" t="s">
        <v>113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3">
        <v>880</v>
      </c>
      <c r="R72" s="12" t="s">
        <v>11</v>
      </c>
      <c r="S72" s="12" t="s">
        <v>56</v>
      </c>
      <c r="T72" s="14">
        <v>594.70000000000005</v>
      </c>
      <c r="U72" s="15"/>
      <c r="V72" s="15"/>
      <c r="W72" s="14">
        <v>0</v>
      </c>
      <c r="X72" s="14">
        <v>0</v>
      </c>
    </row>
    <row r="73" spans="1:24" s="1" customFormat="1" ht="56.25" customHeight="1">
      <c r="A73" s="11" t="s">
        <v>128</v>
      </c>
      <c r="B73" s="12" t="s">
        <v>127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3">
        <v>850</v>
      </c>
      <c r="R73" s="12" t="s">
        <v>11</v>
      </c>
      <c r="S73" s="12" t="s">
        <v>55</v>
      </c>
      <c r="T73" s="14">
        <v>35</v>
      </c>
      <c r="U73" s="15"/>
      <c r="V73" s="15"/>
      <c r="W73" s="14">
        <v>5</v>
      </c>
      <c r="X73" s="14">
        <v>5</v>
      </c>
    </row>
    <row r="75" spans="1:24" ht="21.75" customHeight="1">
      <c r="A75" s="20" t="s">
        <v>117</v>
      </c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</row>
  </sheetData>
  <mergeCells count="19">
    <mergeCell ref="T1:X1"/>
    <mergeCell ref="T2:X2"/>
    <mergeCell ref="T5:X5"/>
    <mergeCell ref="A3:X3"/>
    <mergeCell ref="B4:X4"/>
    <mergeCell ref="S9:S10"/>
    <mergeCell ref="V9:V10"/>
    <mergeCell ref="R9:R10"/>
    <mergeCell ref="A75:X75"/>
    <mergeCell ref="T6:X6"/>
    <mergeCell ref="W8:X8"/>
    <mergeCell ref="A7:X7"/>
    <mergeCell ref="A9:A10"/>
    <mergeCell ref="T9:T10"/>
    <mergeCell ref="U9:U10"/>
    <mergeCell ref="W9:W10"/>
    <mergeCell ref="X9:X10"/>
    <mergeCell ref="Q9:Q10"/>
    <mergeCell ref="B9:P10"/>
  </mergeCells>
  <phoneticPr fontId="0" type="noConversion"/>
  <pageMargins left="0.7" right="0.7" top="0.75" bottom="0.75" header="0.3" footer="0.3"/>
  <pageSetup paperSize="9" scale="74" fitToHeight="0" orientation="landscape" r:id="rId1"/>
  <rowBreaks count="2" manualBreakCount="2">
    <brk id="49" max="24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rep:2.43.1.226</dc:description>
  <cp:lastModifiedBy>Админ</cp:lastModifiedBy>
  <cp:lastPrinted>2020-07-08T10:12:57Z</cp:lastPrinted>
  <dcterms:created xsi:type="dcterms:W3CDTF">2017-11-08T06:00:31Z</dcterms:created>
  <dcterms:modified xsi:type="dcterms:W3CDTF">2021-08-10T07:56:26Z</dcterms:modified>
</cp:coreProperties>
</file>